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2" windowHeight="8700" activeTab="0"/>
  </bookViews>
  <sheets>
    <sheet name="Лист1 " sheetId="1" r:id="rId1"/>
  </sheets>
  <definedNames>
    <definedName name="_xlnm.Print_Area" localSheetId="0">'Лист1 '!$A$1:$E$27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<sst xmlns="http://schemas.openxmlformats.org/spreadsheetml/2006/main" count="47" uniqueCount="47">
  <si>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</si>
  <si>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</si>
  <si>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</si>
  <si>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</si>
  <si>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</si>
  <si>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</si>
  <si>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</si>
  <si>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</si>
  <si>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</si>
  <si>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</si>
  <si>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</si>
  <si>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</si>
  <si>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</si>
  <si>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</si>
  <si>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</si>
  <si>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</si>
  <si>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</si>
  <si>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</si>
  <si>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</si>
  <si>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</si>
  <si>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</si>
  <si>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</si>
  <si>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</si>
  <si>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</si>
  <si>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</si>
  <si>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</si>
  <si>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</si>
  <si>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</si>
  <si>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</si>
  <si>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</si>
  <si>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</si>
  <si>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</si>
  <si>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</si>
  <si>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</si>
  <si>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</si>
  <si>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</si>
  <si>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</si>
  <si>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</si>
  <si>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</si>
  <si>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</si>
  <si>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</si>
  <si>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</si>
  <si>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2017год</t>
  </si>
  <si>
    <t>Сумма на 2018год</t>
  </si>
  <si>
    <t>Сумма на 2019год</t>
  </si>
  <si>
    <t>Погашение бюджетами городских округов кредитов от  кредитных  организаций в валюте Российской Федерации</t>
  </si>
  <si>
    <t xml:space="preserve"> от___________ 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</si>
</sst>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1">
      <selection activeCell="K28" sqref="K28"/>
    </sheetView>
  </sheetViews>
  <sheetFormatPr defaultColWidth="9.00390625" defaultRowHeight="12.75"/>
  <cols>
    <col min="1" max="1" width="28.125" style="0" customWidth="1"/>
    <col min="2" max="2" width="55.50390625" style="0" customWidth="1"/>
    <col min="3" max="3" width="20.625" style="0" customWidth="1"/>
    <col min="4" max="4" width="18.00390625" style="0" customWidth="1"/>
    <col min="5" max="5" width="18.625" style="0" customWidth="1"/>
    <col min="8" max="8" width="14.125" style="0" bestFit="1" customWidth="1"/>
    <col min="11" max="11" width="11.50390625" style="0" bestFit="1" customWidth="1"/>
  </cols>
  <sheetData>
    <row r="1" spans="2:5" ht="12.75">
      <c r="B1" s="17"/>
      <c r="C1" s="22"/>
      <c r="E1" s="22" t="s">
        <v>30</v>
      </c>
    </row>
    <row r="2" spans="1:5" ht="15.75" customHeight="1">
      <c r="A2" s="17"/>
      <c r="B2" s="35" t="s">
        <v>26</v>
      </c>
      <c r="C2" s="35"/>
      <c r="D2" s="35"/>
      <c r="E2" s="35"/>
    </row>
    <row r="3" spans="1:5" ht="16.5" customHeight="1">
      <c r="A3" s="18"/>
      <c r="B3" s="35" t="s">
        <v>46</v>
      </c>
      <c r="C3" s="35"/>
      <c r="D3" s="35"/>
      <c r="E3" s="35"/>
    </row>
    <row r="4" spans="1:4" ht="15">
      <c r="A4" s="17"/>
      <c r="B4" s="17"/>
      <c r="C4" s="19"/>
      <c r="D4" s="17"/>
    </row>
    <row r="5" spans="1:3" ht="15">
      <c r="A5" s="1"/>
      <c r="B5" s="1"/>
      <c r="C5" s="1"/>
    </row>
    <row r="6" spans="1:5" ht="72" customHeight="1">
      <c r="A6" s="24"/>
      <c r="B6" s="34" t="s">
        <v>41</v>
      </c>
      <c r="C6" s="34"/>
      <c r="D6" s="23"/>
      <c r="E6" s="24"/>
    </row>
    <row r="7" spans="1:5" ht="15">
      <c r="A7" s="1"/>
      <c r="B7" s="1"/>
      <c r="E7" s="16" t="s">
        <v>31</v>
      </c>
    </row>
    <row r="8" spans="1:5" ht="12.75">
      <c r="A8" s="2" t="s">
        <v>0</v>
      </c>
      <c r="B8" s="2" t="s">
        <v>1</v>
      </c>
      <c r="C8" s="2" t="s">
        <v>42</v>
      </c>
      <c r="D8" s="2" t="s">
        <v>43</v>
      </c>
      <c r="E8" s="2" t="s">
        <v>44</v>
      </c>
    </row>
    <row r="9" spans="1:5" ht="30.75">
      <c r="A9" s="9" t="s">
        <v>27</v>
      </c>
      <c r="B9" s="11" t="s">
        <v>28</v>
      </c>
      <c r="C9" s="32">
        <f>C15+C18+C10</f>
        <v>48400685.69000007</v>
      </c>
      <c r="D9" s="27">
        <f>D15+D18+D10</f>
        <v>39612090.47999999</v>
      </c>
      <c r="E9" s="27">
        <f>E15+E18+E10</f>
        <v>53337106.550000004</v>
      </c>
    </row>
    <row r="10" spans="1:5" ht="30.75">
      <c r="A10" s="9" t="s">
        <v>34</v>
      </c>
      <c r="B10" s="11" t="s">
        <v>37</v>
      </c>
      <c r="C10" s="32">
        <f>C11-C13</f>
        <v>24470496.76</v>
      </c>
      <c r="D10" s="27">
        <f>D11-D13</f>
        <v>39612090.47999999</v>
      </c>
      <c r="E10" s="27">
        <f>E11-E13</f>
        <v>53337106.550000004</v>
      </c>
    </row>
    <row r="11" spans="1:5" ht="30.75">
      <c r="A11" s="3" t="s">
        <v>35</v>
      </c>
      <c r="B11" s="20" t="s">
        <v>32</v>
      </c>
      <c r="C11" s="29">
        <f>C12</f>
        <v>24470496.76</v>
      </c>
      <c r="D11" s="28">
        <f>D12</f>
        <v>64082587.239999995</v>
      </c>
      <c r="E11" s="28">
        <f>E12</f>
        <v>92949197.03</v>
      </c>
    </row>
    <row r="12" spans="1:5" ht="46.5">
      <c r="A12" s="3" t="s">
        <v>36</v>
      </c>
      <c r="B12" s="20" t="s">
        <v>33</v>
      </c>
      <c r="C12" s="29">
        <v>24470496.76</v>
      </c>
      <c r="D12" s="29">
        <f>39612090.48+D13</f>
        <v>64082587.239999995</v>
      </c>
      <c r="E12" s="29">
        <f>53337106.55+E13</f>
        <v>92949197.03</v>
      </c>
    </row>
    <row r="13" spans="1:5" ht="30.75">
      <c r="A13" s="3" t="s">
        <v>39</v>
      </c>
      <c r="B13" s="20" t="s">
        <v>38</v>
      </c>
      <c r="C13" s="29">
        <f>C14</f>
        <v>0</v>
      </c>
      <c r="D13" s="28">
        <f>D14</f>
        <v>24470496.76</v>
      </c>
      <c r="E13" s="28">
        <f>E14</f>
        <v>39612090.48</v>
      </c>
    </row>
    <row r="14" spans="1:5" ht="46.5">
      <c r="A14" s="3" t="s">
        <v>40</v>
      </c>
      <c r="B14" s="20" t="s">
        <v>45</v>
      </c>
      <c r="C14" s="29">
        <v>0</v>
      </c>
      <c r="D14" s="28">
        <v>24470496.76</v>
      </c>
      <c r="E14" s="28">
        <v>39612090.48</v>
      </c>
    </row>
    <row r="15" spans="1:5" ht="30.75">
      <c r="A15" s="9" t="s">
        <v>2</v>
      </c>
      <c r="B15" s="10" t="s">
        <v>3</v>
      </c>
      <c r="C15" s="33">
        <f aca="true" t="shared" si="0" ref="C15:E16">C16</f>
        <v>0</v>
      </c>
      <c r="D15" s="30">
        <f t="shared" si="0"/>
        <v>0</v>
      </c>
      <c r="E15" s="30">
        <f t="shared" si="0"/>
        <v>0</v>
      </c>
    </row>
    <row r="16" spans="1:5" ht="46.5">
      <c r="A16" s="3" t="s">
        <v>4</v>
      </c>
      <c r="B16" s="4" t="s">
        <v>5</v>
      </c>
      <c r="C16" s="25">
        <f t="shared" si="0"/>
        <v>0</v>
      </c>
      <c r="D16" s="31">
        <f t="shared" si="0"/>
        <v>0</v>
      </c>
      <c r="E16" s="31">
        <f t="shared" si="0"/>
        <v>0</v>
      </c>
    </row>
    <row r="17" spans="1:5" ht="46.5">
      <c r="A17" s="3" t="s">
        <v>6</v>
      </c>
      <c r="B17" s="5" t="s">
        <v>7</v>
      </c>
      <c r="C17" s="25">
        <v>0</v>
      </c>
      <c r="D17" s="31">
        <v>0</v>
      </c>
      <c r="E17" s="31">
        <v>0</v>
      </c>
    </row>
    <row r="18" spans="1:5" ht="30.75">
      <c r="A18" s="9" t="s">
        <v>8</v>
      </c>
      <c r="B18" s="14" t="s">
        <v>29</v>
      </c>
      <c r="C18" s="33">
        <f>C23+C19</f>
        <v>23930188.930000067</v>
      </c>
      <c r="D18" s="30">
        <f>D23+D19</f>
        <v>0</v>
      </c>
      <c r="E18" s="30">
        <f>E23+E19</f>
        <v>0</v>
      </c>
    </row>
    <row r="19" spans="1:5" ht="15">
      <c r="A19" s="3" t="s">
        <v>15</v>
      </c>
      <c r="B19" s="5" t="s">
        <v>16</v>
      </c>
      <c r="C19" s="25">
        <f>C20</f>
        <v>-2001472412.26</v>
      </c>
      <c r="D19" s="25">
        <f aca="true" t="shared" si="1" ref="D19:E21">D20</f>
        <v>-1642798652.04</v>
      </c>
      <c r="E19" s="25">
        <f t="shared" si="1"/>
        <v>-1695524425.19</v>
      </c>
    </row>
    <row r="20" spans="1:5" ht="15">
      <c r="A20" s="3" t="s">
        <v>12</v>
      </c>
      <c r="B20" s="5" t="s">
        <v>9</v>
      </c>
      <c r="C20" s="25">
        <f>C21</f>
        <v>-2001472412.26</v>
      </c>
      <c r="D20" s="25">
        <f t="shared" si="1"/>
        <v>-1642798652.04</v>
      </c>
      <c r="E20" s="25">
        <f t="shared" si="1"/>
        <v>-1695524425.19</v>
      </c>
    </row>
    <row r="21" spans="1:5" ht="30.75">
      <c r="A21" s="3" t="s">
        <v>13</v>
      </c>
      <c r="B21" s="5" t="s">
        <v>10</v>
      </c>
      <c r="C21" s="25">
        <f>C22</f>
        <v>-2001472412.26</v>
      </c>
      <c r="D21" s="25">
        <f t="shared" si="1"/>
        <v>-1642798652.04</v>
      </c>
      <c r="E21" s="25">
        <f t="shared" si="1"/>
        <v>-1695524425.19</v>
      </c>
    </row>
    <row r="22" spans="1:5" ht="30.75">
      <c r="A22" s="3" t="s">
        <v>11</v>
      </c>
      <c r="B22" s="5" t="s">
        <v>14</v>
      </c>
      <c r="C22" s="26">
        <f>-1977001915.5-C12</f>
        <v>-2001472412.26</v>
      </c>
      <c r="D22" s="26">
        <f>-1578716064.8-D12</f>
        <v>-1642798652.04</v>
      </c>
      <c r="E22" s="26">
        <f>-1602575228.16-E12</f>
        <v>-1695524425.19</v>
      </c>
    </row>
    <row r="23" spans="1:5" ht="15">
      <c r="A23" s="3" t="s">
        <v>17</v>
      </c>
      <c r="B23" s="5" t="s">
        <v>18</v>
      </c>
      <c r="C23" s="25">
        <f>C24</f>
        <v>2025402601.19</v>
      </c>
      <c r="D23" s="25">
        <f aca="true" t="shared" si="2" ref="D23:E25">D24</f>
        <v>1642798652.04</v>
      </c>
      <c r="E23" s="25">
        <f t="shared" si="2"/>
        <v>1695524425.19</v>
      </c>
    </row>
    <row r="24" spans="1:5" ht="15">
      <c r="A24" s="3" t="s">
        <v>19</v>
      </c>
      <c r="B24" s="5" t="s">
        <v>20</v>
      </c>
      <c r="C24" s="25">
        <f>C25</f>
        <v>2025402601.19</v>
      </c>
      <c r="D24" s="25">
        <f t="shared" si="2"/>
        <v>1642798652.04</v>
      </c>
      <c r="E24" s="25">
        <f t="shared" si="2"/>
        <v>1695524425.19</v>
      </c>
    </row>
    <row r="25" spans="1:5" ht="30.75">
      <c r="A25" s="3" t="s">
        <v>21</v>
      </c>
      <c r="B25" s="5" t="s">
        <v>22</v>
      </c>
      <c r="C25" s="25">
        <f>C26</f>
        <v>2025402601.19</v>
      </c>
      <c r="D25" s="25">
        <f t="shared" si="2"/>
        <v>1642798652.04</v>
      </c>
      <c r="E25" s="25">
        <f t="shared" si="2"/>
        <v>1695524425.19</v>
      </c>
    </row>
    <row r="26" spans="1:5" ht="30.75">
      <c r="A26" s="3" t="s">
        <v>23</v>
      </c>
      <c r="B26" s="5" t="s">
        <v>24</v>
      </c>
      <c r="C26" s="25">
        <f>2025402601.19+C13</f>
        <v>2025402601.19</v>
      </c>
      <c r="D26" s="25">
        <f>1618328155.28+D13</f>
        <v>1642798652.04</v>
      </c>
      <c r="E26" s="25">
        <f>1655912334.71+E13</f>
        <v>1695524425.19</v>
      </c>
    </row>
    <row r="27" spans="1:5" ht="15">
      <c r="A27" s="9"/>
      <c r="B27" s="14" t="s">
        <v>25</v>
      </c>
      <c r="C27" s="33">
        <f>C9</f>
        <v>48400685.69000007</v>
      </c>
      <c r="D27" s="30">
        <f>D9</f>
        <v>39612090.47999999</v>
      </c>
      <c r="E27" s="30">
        <f>E9</f>
        <v>53337106.550000004</v>
      </c>
    </row>
    <row r="28" spans="1:8" ht="15">
      <c r="A28" s="12"/>
      <c r="B28" s="13"/>
      <c r="C28" s="15"/>
      <c r="H28" s="21"/>
    </row>
    <row r="29" spans="1:3" ht="15">
      <c r="A29" s="6"/>
      <c r="B29" s="7"/>
      <c r="C29" s="8"/>
    </row>
  </sheetData>
  <sheetProtection/>
  <mergeCells count="3">
    <mergeCell ref="B6:C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2017-04-05T15:10:02Z</cp:lastPrinted>
  <dcterms:created xsi:type="dcterms:W3CDTF">2007-10-28T14:43:49Z</dcterms:created>
  <dcterms:modified xsi:type="dcterms:W3CDTF">2017-04-05T15:11:44Z</dcterms:modified>
  <cp:category/>
  <cp:version/>
  <cp:contentType/>
  <cp:contentStatus/>
</cp:coreProperties>
</file>